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800" windowHeight="11295"/>
  </bookViews>
  <sheets>
    <sheet name="总得分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5" i="1"/>
  <c r="E4" i="1"/>
  <c r="E15" i="1" s="1"/>
  <c r="C15" i="1" l="1"/>
  <c r="F4" i="1" l="1"/>
  <c r="G4" i="1" s="1"/>
  <c r="F5" i="1"/>
  <c r="G5" i="1" s="1"/>
  <c r="F6" i="1"/>
  <c r="G6" i="1" s="1"/>
  <c r="F7" i="1"/>
  <c r="G7" i="1" s="1"/>
</calcChain>
</file>

<file path=xl/sharedStrings.xml><?xml version="1.0" encoding="utf-8"?>
<sst xmlns="http://schemas.openxmlformats.org/spreadsheetml/2006/main" count="17" uniqueCount="17">
  <si>
    <t>各投标人评审得分情况表</t>
  </si>
  <si>
    <t>序号</t>
  </si>
  <si>
    <t>投标单位</t>
  </si>
  <si>
    <t>报价
（元）</t>
  </si>
  <si>
    <t>投标报价
（万元）</t>
  </si>
  <si>
    <t>评审价
（万元）</t>
  </si>
  <si>
    <t>报价得分</t>
  </si>
  <si>
    <t>其他得分</t>
  </si>
  <si>
    <t>合计</t>
  </si>
  <si>
    <t>江苏迈炬建筑智能化工程有限公司</t>
  </si>
  <si>
    <t>中电鸿信信息科技有限公司</t>
  </si>
  <si>
    <t>江苏有线数据网络有限责任公司</t>
  </si>
  <si>
    <t>中国联合网络通信有限公司盐城市分公司</t>
  </si>
  <si>
    <t>评标基准价</t>
  </si>
  <si>
    <t>价格权重</t>
  </si>
  <si>
    <t>评委签名：</t>
  </si>
  <si>
    <t>项目名称：东台市2026年道路交通安全提升项目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</si>
</sst>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7">
    <font>
      <sz val="12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4"/>
      <name val="楷体"/>
      <family val="3"/>
      <charset val="134"/>
    </font>
    <font>
      <sz val="11"/>
      <name val="宋体"/>
      <family val="3"/>
      <charset val="134"/>
    </font>
    <font>
      <sz val="12"/>
      <color rgb="FF000000"/>
      <name val="方正仿宋_GBK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Normal="85" workbookViewId="0">
      <selection activeCell="D5" sqref="D5"/>
    </sheetView>
  </sheetViews>
  <sheetFormatPr defaultColWidth="9" defaultRowHeight="14.25"/>
  <cols>
    <col min="1" max="1" width="4.75" customWidth="1"/>
    <col min="2" max="2" width="32" customWidth="1"/>
    <col min="3" max="3" width="12" style="32" hidden="1" customWidth="1"/>
    <col min="4" max="4" width="12" style="33" customWidth="1"/>
    <col min="5" max="5" width="13" style="33" customWidth="1"/>
    <col min="6" max="8" width="9.75" customWidth="1"/>
    <col min="9" max="9" width="9" style="4" customWidth="1"/>
    <col min="10" max="11" width="9" customWidth="1"/>
    <col min="13" max="13" width="22.125" customWidth="1"/>
  </cols>
  <sheetData>
    <row r="1" spans="1:13" ht="48.95" customHeight="1">
      <c r="A1" s="1" t="s">
        <v>0</v>
      </c>
      <c r="B1" s="1"/>
      <c r="C1" s="2"/>
      <c r="D1" s="3"/>
      <c r="E1" s="2"/>
      <c r="F1" s="1"/>
      <c r="G1" s="1"/>
      <c r="H1" s="1"/>
    </row>
    <row r="2" spans="1:13" ht="48.95" customHeight="1">
      <c r="A2" s="5" t="s">
        <v>16</v>
      </c>
      <c r="B2" s="6"/>
      <c r="C2" s="7"/>
      <c r="D2" s="6"/>
      <c r="E2" s="7"/>
      <c r="F2" s="6"/>
      <c r="G2" s="6"/>
      <c r="H2" s="6"/>
    </row>
    <row r="3" spans="1:13" ht="39" customHeight="1">
      <c r="A3" s="8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8" t="s">
        <v>6</v>
      </c>
      <c r="G3" s="8" t="s">
        <v>7</v>
      </c>
      <c r="H3" s="8" t="s">
        <v>8</v>
      </c>
      <c r="L3" s="11"/>
    </row>
    <row r="4" spans="1:13" s="19" customFormat="1" ht="36.950000000000003" customHeight="1">
      <c r="A4" s="12">
        <v>1</v>
      </c>
      <c r="B4" s="13" t="s">
        <v>9</v>
      </c>
      <c r="C4" s="14"/>
      <c r="D4" s="15">
        <v>483.41624000000002</v>
      </c>
      <c r="E4" s="15">
        <f>IF(D4="","",D4)</f>
        <v>483.41624000000002</v>
      </c>
      <c r="F4" s="16">
        <f>C$15/E4*$G$15*100</f>
        <v>25.254175573414745</v>
      </c>
      <c r="G4" s="16">
        <f>H4-F4</f>
        <v>46.295824426585256</v>
      </c>
      <c r="H4" s="16">
        <v>71.55</v>
      </c>
      <c r="I4" s="17"/>
      <c r="J4" s="18"/>
      <c r="L4" s="11"/>
      <c r="M4"/>
    </row>
    <row r="5" spans="1:13" s="19" customFormat="1" ht="36.950000000000003" customHeight="1">
      <c r="A5" s="12">
        <v>2</v>
      </c>
      <c r="B5" s="13" t="s">
        <v>10</v>
      </c>
      <c r="C5" s="14"/>
      <c r="D5" s="15">
        <v>495.52269999999999</v>
      </c>
      <c r="E5" s="15">
        <f t="shared" ref="E5:E14" si="0">IF(D5="","",D5)</f>
        <v>495.52269999999999</v>
      </c>
      <c r="F5" s="16">
        <f>C$15/E5*$G$15*100</f>
        <v>24.637173231418053</v>
      </c>
      <c r="G5" s="16">
        <f t="shared" ref="G5:G7" si="1">H5-F5</f>
        <v>39.70282676858195</v>
      </c>
      <c r="H5" s="16">
        <v>64.34</v>
      </c>
      <c r="I5" s="17"/>
      <c r="M5"/>
    </row>
    <row r="6" spans="1:13" s="19" customFormat="1" ht="36.950000000000003" customHeight="1">
      <c r="A6" s="12">
        <v>3</v>
      </c>
      <c r="B6" s="13" t="s">
        <v>11</v>
      </c>
      <c r="C6" s="14"/>
      <c r="D6" s="15">
        <v>489.81965000000002</v>
      </c>
      <c r="E6" s="15">
        <v>406.94261999999998</v>
      </c>
      <c r="F6" s="16">
        <f>C$15/E6*$G$15*100</f>
        <v>30</v>
      </c>
      <c r="G6" s="16">
        <f t="shared" si="1"/>
        <v>68.400000000000006</v>
      </c>
      <c r="H6" s="16">
        <v>98.4</v>
      </c>
      <c r="I6" s="20"/>
      <c r="M6"/>
    </row>
    <row r="7" spans="1:13" ht="30" customHeight="1">
      <c r="A7" s="21">
        <v>4</v>
      </c>
      <c r="B7" s="13" t="s">
        <v>12</v>
      </c>
      <c r="C7" s="22"/>
      <c r="D7" s="15">
        <v>491.0505</v>
      </c>
      <c r="E7" s="15">
        <f t="shared" si="0"/>
        <v>491.0505</v>
      </c>
      <c r="F7" s="16">
        <f>C$15/E7*$G$15*100</f>
        <v>24.861554157871744</v>
      </c>
      <c r="G7" s="16">
        <f t="shared" si="1"/>
        <v>51.498445842128255</v>
      </c>
      <c r="H7" s="16">
        <v>76.36</v>
      </c>
    </row>
    <row r="8" spans="1:13" ht="30" customHeight="1">
      <c r="A8" s="21">
        <v>5</v>
      </c>
      <c r="B8" s="13"/>
      <c r="C8" s="22"/>
      <c r="D8" s="15"/>
      <c r="E8" s="15" t="str">
        <f t="shared" si="0"/>
        <v/>
      </c>
      <c r="F8" s="16"/>
      <c r="G8" s="16"/>
      <c r="H8" s="16"/>
    </row>
    <row r="9" spans="1:13" ht="30" hidden="1" customHeight="1">
      <c r="A9" s="23">
        <v>6</v>
      </c>
      <c r="B9" s="8"/>
      <c r="C9" s="24"/>
      <c r="D9" s="25"/>
      <c r="E9" s="15" t="str">
        <f t="shared" si="0"/>
        <v/>
      </c>
      <c r="F9" s="26"/>
      <c r="G9" s="26"/>
      <c r="H9" s="26"/>
    </row>
    <row r="10" spans="1:13" ht="30" hidden="1" customHeight="1">
      <c r="A10" s="21">
        <v>7</v>
      </c>
      <c r="B10" s="8"/>
      <c r="C10" s="24"/>
      <c r="D10" s="25"/>
      <c r="E10" s="15" t="str">
        <f t="shared" si="0"/>
        <v/>
      </c>
      <c r="F10" s="26"/>
      <c r="G10" s="26"/>
      <c r="H10" s="26"/>
    </row>
    <row r="11" spans="1:13" ht="30" hidden="1" customHeight="1">
      <c r="A11" s="23">
        <v>8</v>
      </c>
      <c r="B11" s="8"/>
      <c r="C11" s="24"/>
      <c r="D11" s="25"/>
      <c r="E11" s="15" t="str">
        <f t="shared" si="0"/>
        <v/>
      </c>
      <c r="F11" s="26"/>
      <c r="G11" s="26"/>
      <c r="H11" s="26"/>
    </row>
    <row r="12" spans="1:13" ht="30" hidden="1" customHeight="1">
      <c r="A12" s="21">
        <v>9</v>
      </c>
      <c r="B12" s="8"/>
      <c r="C12" s="24"/>
      <c r="D12" s="25"/>
      <c r="E12" s="15" t="str">
        <f t="shared" si="0"/>
        <v/>
      </c>
      <c r="F12" s="26"/>
      <c r="G12" s="26"/>
      <c r="H12" s="26"/>
    </row>
    <row r="13" spans="1:13" ht="30" hidden="1" customHeight="1">
      <c r="A13" s="23">
        <v>10</v>
      </c>
      <c r="B13" s="8"/>
      <c r="C13" s="24"/>
      <c r="D13" s="25"/>
      <c r="E13" s="15" t="str">
        <f t="shared" si="0"/>
        <v/>
      </c>
      <c r="F13" s="26"/>
      <c r="G13" s="26"/>
      <c r="H13" s="26"/>
    </row>
    <row r="14" spans="1:13" ht="30" hidden="1" customHeight="1">
      <c r="A14" s="8"/>
      <c r="B14" s="8"/>
      <c r="C14" s="24"/>
      <c r="D14" s="25"/>
      <c r="E14" s="15" t="str">
        <f t="shared" si="0"/>
        <v/>
      </c>
      <c r="F14" s="26"/>
      <c r="G14" s="26"/>
      <c r="H14" s="8"/>
    </row>
    <row r="15" spans="1:13" ht="47.1" customHeight="1">
      <c r="A15" s="8"/>
      <c r="B15" s="8" t="s">
        <v>13</v>
      </c>
      <c r="C15" s="24">
        <f>MIN(E4:E14)</f>
        <v>406.94261999999998</v>
      </c>
      <c r="D15" s="25"/>
      <c r="E15" s="25">
        <f>MIN(E4:E14)</f>
        <v>406.94261999999998</v>
      </c>
      <c r="F15" s="8" t="s">
        <v>14</v>
      </c>
      <c r="G15" s="27">
        <v>0.3</v>
      </c>
      <c r="H15" s="28"/>
    </row>
    <row r="16" spans="1:13" ht="30" customHeight="1">
      <c r="A16" s="29"/>
      <c r="B16" s="29"/>
      <c r="C16" s="30"/>
      <c r="D16" s="31"/>
      <c r="E16" s="31"/>
      <c r="F16" s="29"/>
      <c r="G16" s="29"/>
      <c r="H16" s="29"/>
    </row>
    <row r="17" spans="1:8" ht="24" customHeight="1">
      <c r="A17" s="29"/>
      <c r="B17" s="29" t="s">
        <v>15</v>
      </c>
      <c r="C17" s="30"/>
      <c r="D17" s="31"/>
      <c r="E17" s="31"/>
      <c r="F17" s="29"/>
      <c r="G17" s="29"/>
      <c r="H17" s="29"/>
    </row>
    <row r="18" spans="1:8" ht="24" customHeight="1">
      <c r="A18" s="29"/>
      <c r="B18" s="29"/>
      <c r="C18" s="30"/>
      <c r="D18" s="31"/>
      <c r="E18" s="31"/>
      <c r="F18" s="29"/>
      <c r="G18" s="29"/>
      <c r="H18" s="29"/>
    </row>
    <row r="19" spans="1:8" ht="24" customHeight="1">
      <c r="A19" s="29"/>
      <c r="B19" s="29"/>
      <c r="C19" s="30"/>
      <c r="D19" s="31"/>
      <c r="E19" s="31"/>
      <c r="F19" s="29"/>
      <c r="G19" s="29"/>
      <c r="H19" s="29"/>
    </row>
    <row r="20" spans="1:8" ht="24" customHeight="1">
      <c r="A20" s="29"/>
      <c r="B20" s="29"/>
      <c r="C20" s="30"/>
      <c r="D20" s="31"/>
      <c r="E20" s="31"/>
      <c r="F20" s="29"/>
      <c r="G20" s="29"/>
      <c r="H20" s="29"/>
    </row>
    <row r="21" spans="1:8" ht="24" customHeight="1">
      <c r="A21" s="29"/>
      <c r="B21" s="29"/>
      <c r="C21" s="30"/>
      <c r="D21" s="31"/>
      <c r="E21" s="31"/>
      <c r="F21" s="29"/>
      <c r="G21" s="29"/>
      <c r="H21" s="29"/>
    </row>
  </sheetData>
  <mergeCells count="3">
    <mergeCell ref="A1:H1"/>
    <mergeCell ref="A2:H2"/>
    <mergeCell ref="G15:H15"/>
  </mergeCells>
  <phoneticPr fontId="2" type="noConversion"/>
  <pageMargins left="0.75" right="0.75" top="1" bottom="1" header="0.51" footer="0.51"/>
  <pageSetup paperSize="9" scale="8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总得分表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dcterms:created xsi:type="dcterms:W3CDTF">2026-07-09T06:06:12Z</dcterms:created>
  <dcterms:modified xsi:type="dcterms:W3CDTF">2026-07-09T06:07:19Z</dcterms:modified>
</cp:coreProperties>
</file>